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320" windowHeight="10305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<sst xmlns="http://schemas.openxmlformats.org/spreadsheetml/2006/main" count="58" uniqueCount="57">
  <si>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</si>
  <si>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</si>
  <si>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</si>
  <si>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</si>
  <si>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</si>
  <si>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</si>
  <si>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</si>
  <si>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</si>
  <si>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</si>
  <si>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</si>
  <si>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</si>
  <si>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</si>
  <si>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</si>
  <si>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</si>
  <si>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</si>
  <si>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</si>
  <si>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</si>
  <si>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</si>
  <si>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</si>
  <si>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</si>
  <si>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</si>
  <si>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</si>
  <si>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</si>
  <si>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</si>
  <si>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</si>
  <si>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</si>
  <si>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</si>
  <si>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</si>
  <si>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</si>
  <si>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</si>
  <si>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</si>
  <si>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</si>
  <si>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</si>
  <si>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</si>
  <si>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</si>
  <si>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</si>
  <si>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</si>
  <si>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</si>
  <si>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</si>
  <si>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</si>
  <si>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</si>
  <si>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</si>
  <si>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</si>
  <si>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</si>
  <si>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</si>
  <si>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</si>
  <si>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</si>
  <si>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</si>
  <si>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</si>
  <si>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</si>
  <si>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</si>
  <si>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</si>
  <si>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</si>
  <si>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</si>
  <si>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</si>
  <si>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47</t>
    </r>
    <r>
      <rPr>
        <sz val="11"/>
        <rFont val="Times New Roman"/>
        <family val="1"/>
      </rPr>
      <t xml:space="preserve">
за 2009 год</t>
    </r>
  </si>
  <si>
    <r>
      <t>1. Санитарное содержание МКД и придомовой территории.
2. Текущий ремонт общего имущества в МКД, в т.ч.:</t>
    </r>
    <r>
      <rPr>
        <sz val="10"/>
        <rFont val="Times New Roman"/>
        <family val="1"/>
      </rPr>
      <t xml:space="preserve">
- Сбрасывание  снега с кровли-240м2
- Ремонт дверных полотен -2шт.
- Утепление подвал.продухов-8шт.
- Смена проушин на подвал-2шт.
- Утепление чердачных перекрыт. 63,64кв.-104,4м2
- Ремонт швов -6м/п
- Чистка подвалов -1517м2
- Смена проушин на подвал-2шт.
- Отогрев ливневой канал.-33шт.
- Смена замков на подсоб.помещение -1шт.
- Ремонт обшивки потолка в тамбуре 2,72м2
- Утепление стен в кв.49 -6,5м2 гипсокартоном.
- Масляная окраска контейн. площадки -10,72м2
- Масляная окраска метал. ограждений  -34,05м2
- Ремонт бетонного пола в тамбуре 0,76м2
- Ремонт бетонных кровель -46м2
- Смена проушин на подвал-2шт.
- Масляная окраска детского оборудования -66м2
- Масляная окраска скамеек,столов -46м2
- Установка пружин на тамбурные двери -7шт.
- Утепление стен в кв.31гипсокартоном -11,4м2
- Установка новых двер.полотен со сменой приборов 8п.-2шт.
- Смена замков на подсобные помещения -1шт.
- Ремонт чердачного люка -1шт.
- Ремонт дверных полотен -2шт.
- Смена дверн.полотен новых-1шт.
- Утепление оконных проемов в квартире 1-2,5м2
- Установка притв. планки-16м/п
- Маслян. окраска дверей-3,52м2
- Ремонт дверн.полотен -2шт.
- Остекление окон. перпеплетов-1,35м2
- Установка подъездных табличек -10шт.
- Навеска замков на чердачные люки -2шт.
- Бетонирование крылец,лотков ливневок-2,0м2</t>
    </r>
    <r>
      <rPr>
        <b/>
        <sz val="10"/>
        <rFont val="Times New Roman"/>
        <family val="1"/>
      </rPr>
      <t xml:space="preserve">
3. Содержание и обслуживание
энергооборудования.
4. Санитарно-техническое обслуживание
внутридомового оборудования.
5. Вывоз твердых бытовых отходов.
6. Отопление мест общего пользования.
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</si>
</sst>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9" fontId="3" fillId="0" borderId="6" xfId="0" applyNumberFormat="1" applyFont="1" applyBorder="1" applyAlignment="1">
      <alignment horizontal="left" vertical="center" wrapText="1"/>
    </xf>
    <xf numFmtId="169" fontId="3" fillId="0" borderId="7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25">
      <selection activeCell="B9" sqref="B9:G9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375" style="5" customWidth="1"/>
    <col min="4" max="4" width="12.00390625" style="5" bestFit="1" customWidth="1"/>
    <col min="5" max="5" width="11.375" style="5" customWidth="1"/>
    <col min="6" max="6" width="13.25390625" style="5" bestFit="1" customWidth="1"/>
    <col min="7" max="7" width="40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7.25" customHeight="1">
      <c r="A1" s="4" t="s">
        <v>55</v>
      </c>
      <c r="B1" s="4"/>
      <c r="C1" s="4"/>
      <c r="D1" s="4"/>
      <c r="E1" s="4"/>
      <c r="F1" s="4"/>
      <c r="G1" s="4"/>
      <c r="H1" s="4"/>
      <c r="I1" s="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7"/>
    </row>
    <row r="3" spans="1:9" ht="21" customHeight="1">
      <c r="A3" s="8" t="s">
        <v>28</v>
      </c>
      <c r="B3" s="9"/>
      <c r="C3" s="9"/>
      <c r="D3" s="9"/>
      <c r="E3" s="9"/>
      <c r="F3" s="9"/>
      <c r="G3" s="9"/>
      <c r="H3" s="9"/>
      <c r="I3" s="10"/>
    </row>
    <row r="4" spans="1:9" ht="21" customHeight="1">
      <c r="A4" s="11">
        <v>1</v>
      </c>
      <c r="B4" s="12" t="s">
        <v>23</v>
      </c>
      <c r="C4" s="13"/>
      <c r="D4" s="13"/>
      <c r="E4" s="13"/>
      <c r="F4" s="13"/>
      <c r="G4" s="14"/>
      <c r="H4" s="50">
        <v>1984</v>
      </c>
      <c r="I4" s="51"/>
    </row>
    <row r="5" spans="1:9" ht="21" customHeight="1">
      <c r="A5" s="11">
        <v>2</v>
      </c>
      <c r="B5" s="12" t="s">
        <v>20</v>
      </c>
      <c r="C5" s="13"/>
      <c r="D5" s="13"/>
      <c r="E5" s="13"/>
      <c r="F5" s="13"/>
      <c r="G5" s="14"/>
      <c r="H5" s="50">
        <v>5</v>
      </c>
      <c r="I5" s="51"/>
    </row>
    <row r="6" spans="1:9" ht="21" customHeight="1">
      <c r="A6" s="11">
        <v>3</v>
      </c>
      <c r="B6" s="12" t="s">
        <v>21</v>
      </c>
      <c r="C6" s="13"/>
      <c r="D6" s="13"/>
      <c r="E6" s="13"/>
      <c r="F6" s="13"/>
      <c r="G6" s="14"/>
      <c r="H6" s="50">
        <v>10</v>
      </c>
      <c r="I6" s="51"/>
    </row>
    <row r="7" spans="1:9" ht="21" customHeight="1">
      <c r="A7" s="11">
        <v>4</v>
      </c>
      <c r="B7" s="12" t="s">
        <v>22</v>
      </c>
      <c r="C7" s="13"/>
      <c r="D7" s="13"/>
      <c r="E7" s="13"/>
      <c r="F7" s="13"/>
      <c r="G7" s="14"/>
      <c r="H7" s="50">
        <v>157</v>
      </c>
      <c r="I7" s="51"/>
    </row>
    <row r="8" spans="1:9" ht="21" customHeight="1">
      <c r="A8" s="11">
        <v>5</v>
      </c>
      <c r="B8" s="12" t="s">
        <v>24</v>
      </c>
      <c r="C8" s="13"/>
      <c r="D8" s="13"/>
      <c r="E8" s="13"/>
      <c r="F8" s="13"/>
      <c r="G8" s="14"/>
      <c r="H8" s="48">
        <f>H9+H10</f>
        <v>8665.5</v>
      </c>
      <c r="I8" s="49"/>
    </row>
    <row r="9" spans="1:9" ht="21" customHeight="1">
      <c r="A9" s="11">
        <v>6</v>
      </c>
      <c r="B9" s="12" t="s">
        <v>25</v>
      </c>
      <c r="C9" s="13"/>
      <c r="D9" s="13"/>
      <c r="E9" s="13"/>
      <c r="F9" s="13"/>
      <c r="G9" s="14"/>
      <c r="H9" s="48">
        <v>7604</v>
      </c>
      <c r="I9" s="49"/>
    </row>
    <row r="10" spans="1:9" ht="19.5" customHeight="1">
      <c r="A10" s="11">
        <v>7</v>
      </c>
      <c r="B10" s="15" t="s">
        <v>26</v>
      </c>
      <c r="C10" s="15"/>
      <c r="D10" s="15"/>
      <c r="E10" s="15"/>
      <c r="F10" s="15"/>
      <c r="G10" s="15"/>
      <c r="H10" s="48">
        <v>1061.5</v>
      </c>
      <c r="I10" s="49"/>
    </row>
    <row r="11" spans="1:9" ht="21" customHeight="1">
      <c r="A11" s="11">
        <v>8</v>
      </c>
      <c r="B11" s="15" t="s">
        <v>27</v>
      </c>
      <c r="C11" s="15"/>
      <c r="D11" s="15"/>
      <c r="E11" s="15"/>
      <c r="F11" s="15"/>
      <c r="G11" s="15"/>
      <c r="H11" s="48">
        <v>6667</v>
      </c>
      <c r="I11" s="49"/>
    </row>
    <row r="12" spans="1:9" ht="14.2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21" customHeight="1">
      <c r="A13" s="8" t="s">
        <v>29</v>
      </c>
      <c r="B13" s="9"/>
      <c r="C13" s="9"/>
      <c r="D13" s="9"/>
      <c r="E13" s="9"/>
      <c r="F13" s="9"/>
      <c r="G13" s="9"/>
      <c r="H13" s="9"/>
      <c r="I13" s="10"/>
    </row>
    <row r="14" spans="1:9" ht="21" customHeight="1">
      <c r="A14" s="16" t="s">
        <v>53</v>
      </c>
      <c r="B14" s="17"/>
      <c r="C14" s="17"/>
      <c r="D14" s="17"/>
      <c r="E14" s="17"/>
      <c r="F14" s="17"/>
      <c r="G14" s="17"/>
      <c r="H14" s="17"/>
      <c r="I14" s="18"/>
    </row>
    <row r="15" spans="1:9" ht="12.75" customHeight="1">
      <c r="A15" s="19" t="s">
        <v>3</v>
      </c>
      <c r="B15" s="19" t="s">
        <v>31</v>
      </c>
      <c r="C15" s="20" t="s">
        <v>0</v>
      </c>
      <c r="D15" s="21"/>
      <c r="E15" s="21"/>
      <c r="F15" s="22"/>
      <c r="G15" s="20" t="s">
        <v>2</v>
      </c>
      <c r="H15" s="22"/>
      <c r="I15" s="19" t="s">
        <v>32</v>
      </c>
    </row>
    <row r="16" spans="1:9" ht="82.5" customHeight="1">
      <c r="A16" s="23"/>
      <c r="B16" s="23"/>
      <c r="C16" s="11" t="s">
        <v>1</v>
      </c>
      <c r="D16" s="11" t="s">
        <v>33</v>
      </c>
      <c r="E16" s="11" t="s">
        <v>34</v>
      </c>
      <c r="F16" s="11" t="s">
        <v>49</v>
      </c>
      <c r="G16" s="11" t="s">
        <v>1</v>
      </c>
      <c r="H16" s="11" t="s">
        <v>35</v>
      </c>
      <c r="I16" s="23"/>
    </row>
    <row r="17" spans="1:9" ht="15">
      <c r="A17" s="24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</row>
    <row r="18" spans="1:9" ht="27" customHeight="1">
      <c r="A18" s="25">
        <v>1</v>
      </c>
      <c r="B18" s="26"/>
      <c r="C18" s="27" t="s">
        <v>5</v>
      </c>
      <c r="D18" s="26"/>
      <c r="E18" s="26"/>
      <c r="F18" s="26"/>
      <c r="G18" s="1"/>
      <c r="H18" s="26"/>
      <c r="I18" s="26"/>
    </row>
    <row r="19" spans="1:9" ht="27" customHeight="1">
      <c r="A19" s="11" t="s">
        <v>11</v>
      </c>
      <c r="B19" s="28">
        <v>-4.90115</v>
      </c>
      <c r="C19" s="29" t="s">
        <v>4</v>
      </c>
      <c r="D19" s="28">
        <v>44.4478</v>
      </c>
      <c r="E19" s="28">
        <v>42.42403</v>
      </c>
      <c r="F19" s="28"/>
      <c r="G19" s="42" t="s">
        <v>43</v>
      </c>
      <c r="H19" s="28">
        <f>E19</f>
        <v>42.42403</v>
      </c>
      <c r="I19" s="28">
        <f>B19-D19+E19</f>
        <v>-6.92492</v>
      </c>
    </row>
    <row r="20" spans="1:9" ht="207" customHeight="1">
      <c r="A20" s="19" t="s">
        <v>12</v>
      </c>
      <c r="B20" s="30">
        <v>-102.59823</v>
      </c>
      <c r="C20" s="46" t="s">
        <v>50</v>
      </c>
      <c r="D20" s="30">
        <v>930.44887</v>
      </c>
      <c r="E20" s="30">
        <v>888.08435</v>
      </c>
      <c r="F20" s="30"/>
      <c r="G20" s="43" t="s">
        <v>56</v>
      </c>
      <c r="H20" s="30">
        <f>E20</f>
        <v>888.08435</v>
      </c>
      <c r="I20" s="30">
        <f>B20-D20+E20</f>
        <v>-144.96275000000003</v>
      </c>
    </row>
    <row r="21" spans="1:9" ht="409.5" customHeight="1">
      <c r="A21" s="23"/>
      <c r="B21" s="31"/>
      <c r="C21" s="47"/>
      <c r="D21" s="31"/>
      <c r="E21" s="31"/>
      <c r="F21" s="31"/>
      <c r="G21" s="44"/>
      <c r="H21" s="31"/>
      <c r="I21" s="31"/>
    </row>
    <row r="22" spans="1:9" ht="27" customHeight="1">
      <c r="A22" s="25"/>
      <c r="B22" s="26">
        <f>SUM(B19:B21)</f>
        <v>-107.49938</v>
      </c>
      <c r="C22" s="27" t="s">
        <v>6</v>
      </c>
      <c r="D22" s="26">
        <f>SUM(D19:D21)</f>
        <v>974.8966700000001</v>
      </c>
      <c r="E22" s="26">
        <f>SUM(E19:E21)</f>
        <v>930.50838</v>
      </c>
      <c r="F22" s="26"/>
      <c r="G22" s="1"/>
      <c r="H22" s="26">
        <f>SUM(H19:H20)</f>
        <v>930.50838</v>
      </c>
      <c r="I22" s="26">
        <f>SUM(I19:I21)</f>
        <v>-151.88767</v>
      </c>
    </row>
    <row r="23" spans="1:9" ht="27" customHeight="1">
      <c r="A23" s="25">
        <v>2</v>
      </c>
      <c r="B23" s="26"/>
      <c r="C23" s="27" t="s">
        <v>7</v>
      </c>
      <c r="D23" s="26"/>
      <c r="E23" s="26"/>
      <c r="F23" s="26"/>
      <c r="G23" s="1"/>
      <c r="H23" s="26"/>
      <c r="I23" s="26"/>
    </row>
    <row r="24" spans="1:9" ht="27" customHeight="1">
      <c r="A24" s="11" t="s">
        <v>14</v>
      </c>
      <c r="B24" s="28">
        <v>-101.85795</v>
      </c>
      <c r="C24" s="29" t="s">
        <v>9</v>
      </c>
      <c r="D24" s="28">
        <v>923.73532</v>
      </c>
      <c r="E24" s="28">
        <v>881.67648</v>
      </c>
      <c r="F24" s="28"/>
      <c r="G24" s="45" t="s">
        <v>44</v>
      </c>
      <c r="H24" s="28">
        <f>E24</f>
        <v>881.67648</v>
      </c>
      <c r="I24" s="28">
        <f>B24-D24+E24</f>
        <v>-143.9167900000001</v>
      </c>
    </row>
    <row r="25" spans="1:9" ht="27" customHeight="1">
      <c r="A25" s="32" t="s">
        <v>15</v>
      </c>
      <c r="B25" s="28">
        <v>-36.53562</v>
      </c>
      <c r="C25" s="29" t="s">
        <v>10</v>
      </c>
      <c r="D25" s="28">
        <v>331.33634</v>
      </c>
      <c r="E25" s="28">
        <v>316.25017</v>
      </c>
      <c r="F25" s="28"/>
      <c r="G25" s="45" t="s">
        <v>45</v>
      </c>
      <c r="H25" s="28">
        <f>E25</f>
        <v>316.25017</v>
      </c>
      <c r="I25" s="28">
        <f>B25-D25+E25</f>
        <v>-51.621789999999976</v>
      </c>
    </row>
    <row r="26" spans="1:9" ht="27" customHeight="1">
      <c r="A26" s="32" t="s">
        <v>16</v>
      </c>
      <c r="B26" s="28">
        <v>-20.49948</v>
      </c>
      <c r="C26" s="29" t="s">
        <v>30</v>
      </c>
      <c r="D26" s="28">
        <v>185.90688</v>
      </c>
      <c r="E26" s="28">
        <v>177.4423</v>
      </c>
      <c r="F26" s="28"/>
      <c r="G26" s="45" t="s">
        <v>46</v>
      </c>
      <c r="H26" s="28">
        <f>E26</f>
        <v>177.4423</v>
      </c>
      <c r="I26" s="28">
        <f>B26-D26+E26</f>
        <v>-28.964060000000018</v>
      </c>
    </row>
    <row r="27" spans="1:9" ht="27" customHeight="1">
      <c r="A27" s="11" t="s">
        <v>17</v>
      </c>
      <c r="B27" s="28">
        <v>-13.71114</v>
      </c>
      <c r="C27" s="29" t="s">
        <v>8</v>
      </c>
      <c r="D27" s="28">
        <v>124.34439</v>
      </c>
      <c r="E27" s="28">
        <v>118.68283</v>
      </c>
      <c r="F27" s="28"/>
      <c r="G27" s="45" t="s">
        <v>47</v>
      </c>
      <c r="H27" s="28">
        <f>E27</f>
        <v>118.68283</v>
      </c>
      <c r="I27" s="28">
        <f>B27-D27+E27</f>
        <v>-19.37270000000001</v>
      </c>
    </row>
    <row r="28" spans="1:9" ht="27" customHeight="1">
      <c r="A28" s="11" t="s">
        <v>36</v>
      </c>
      <c r="B28" s="28">
        <v>-2.93416</v>
      </c>
      <c r="C28" s="29" t="s">
        <v>37</v>
      </c>
      <c r="D28" s="28">
        <v>26.60944</v>
      </c>
      <c r="E28" s="28">
        <v>25.39788</v>
      </c>
      <c r="F28" s="28"/>
      <c r="G28" s="45" t="s">
        <v>48</v>
      </c>
      <c r="H28" s="28">
        <f>E28</f>
        <v>25.39788</v>
      </c>
      <c r="I28" s="28">
        <f>B28-D28+E28</f>
        <v>-4.145719999999997</v>
      </c>
    </row>
    <row r="29" spans="1:9" ht="27" customHeight="1">
      <c r="A29" s="25"/>
      <c r="B29" s="26">
        <f>SUM(B24:B28)</f>
        <v>-175.53835</v>
      </c>
      <c r="C29" s="27" t="s">
        <v>13</v>
      </c>
      <c r="D29" s="26">
        <f>SUM(D24:D28)</f>
        <v>1591.93237</v>
      </c>
      <c r="E29" s="26">
        <f>SUM(E24:E28)</f>
        <v>1519.4496599999998</v>
      </c>
      <c r="F29" s="26"/>
      <c r="G29" s="2"/>
      <c r="H29" s="26">
        <f>SUM(H24:H28)</f>
        <v>1519.4496599999998</v>
      </c>
      <c r="I29" s="26">
        <f>SUM(I24:I28)</f>
        <v>-248.0210600000001</v>
      </c>
    </row>
    <row r="30" spans="1:9" ht="26.25" customHeight="1">
      <c r="A30" s="25">
        <v>3</v>
      </c>
      <c r="B30" s="34"/>
      <c r="C30" s="27" t="s">
        <v>38</v>
      </c>
      <c r="D30" s="28"/>
      <c r="E30" s="28"/>
      <c r="F30" s="28"/>
      <c r="G30" s="3"/>
      <c r="H30" s="35"/>
      <c r="I30" s="28"/>
    </row>
    <row r="31" spans="1:9" ht="30">
      <c r="A31" s="11" t="s">
        <v>51</v>
      </c>
      <c r="B31" s="28">
        <v>0</v>
      </c>
      <c r="C31" s="29" t="s">
        <v>39</v>
      </c>
      <c r="D31" s="28">
        <v>0</v>
      </c>
      <c r="E31" s="28">
        <v>0</v>
      </c>
      <c r="F31" s="28"/>
      <c r="G31" s="3"/>
      <c r="H31" s="28">
        <f>E31</f>
        <v>0</v>
      </c>
      <c r="I31" s="28">
        <f>B31-D31+E31</f>
        <v>0</v>
      </c>
    </row>
    <row r="32" spans="1:9" ht="25.5" customHeight="1">
      <c r="A32" s="11" t="s">
        <v>52</v>
      </c>
      <c r="B32" s="28">
        <v>-1.77662</v>
      </c>
      <c r="C32" s="29" t="s">
        <v>40</v>
      </c>
      <c r="D32" s="28">
        <v>16.11196</v>
      </c>
      <c r="E32" s="28">
        <v>15.37836</v>
      </c>
      <c r="F32" s="28"/>
      <c r="G32" s="3"/>
      <c r="H32" s="28">
        <f>E32</f>
        <v>15.37836</v>
      </c>
      <c r="I32" s="28">
        <f>B32-D32+E32</f>
        <v>-2.5102200000000003</v>
      </c>
    </row>
    <row r="33" spans="1:9" s="36" customFormat="1" ht="25.5" customHeight="1">
      <c r="A33" s="25"/>
      <c r="B33" s="26">
        <f>SUM(B31:B32)</f>
        <v>-1.77662</v>
      </c>
      <c r="C33" s="27" t="s">
        <v>41</v>
      </c>
      <c r="D33" s="26">
        <f>SUM(D31:D32)</f>
        <v>16.11196</v>
      </c>
      <c r="E33" s="26">
        <f>SUM(E31:E32)</f>
        <v>15.37836</v>
      </c>
      <c r="F33" s="26"/>
      <c r="G33" s="2"/>
      <c r="H33" s="26">
        <f>SUM(H31:H32)</f>
        <v>15.37836</v>
      </c>
      <c r="I33" s="26">
        <f>SUM(I31:I32)</f>
        <v>-2.5102200000000003</v>
      </c>
    </row>
    <row r="34" spans="1:9" ht="27" customHeight="1">
      <c r="A34" s="37"/>
      <c r="B34" s="26">
        <f>SUM(B22,B29,B33)</f>
        <v>-284.81435</v>
      </c>
      <c r="C34" s="27" t="s">
        <v>19</v>
      </c>
      <c r="D34" s="26">
        <f>SUM(D22,D29,D33)</f>
        <v>2582.9410000000003</v>
      </c>
      <c r="E34" s="26">
        <f>SUM(E22,E29,E33)</f>
        <v>2465.3363999999997</v>
      </c>
      <c r="F34" s="26"/>
      <c r="G34" s="2"/>
      <c r="H34" s="26">
        <f>SUM(H22,H29,H33)</f>
        <v>2465.3363999999997</v>
      </c>
      <c r="I34" s="26">
        <f>SUM(I22,I29,I33)</f>
        <v>-402.4189500000001</v>
      </c>
    </row>
    <row r="35" spans="1:9" ht="42.75" customHeight="1">
      <c r="A35" s="37"/>
      <c r="B35" s="26"/>
      <c r="C35" s="27" t="s">
        <v>42</v>
      </c>
      <c r="D35" s="38">
        <f>E34+F34-D34</f>
        <v>-117.60460000000057</v>
      </c>
      <c r="E35" s="39"/>
      <c r="F35" s="40"/>
      <c r="G35" s="2"/>
      <c r="H35" s="33"/>
      <c r="I35" s="26"/>
    </row>
    <row r="36" spans="1:9" ht="27" customHeight="1">
      <c r="A36" s="25">
        <v>4</v>
      </c>
      <c r="B36" s="26">
        <v>46.109106</v>
      </c>
      <c r="C36" s="27" t="s">
        <v>18</v>
      </c>
      <c r="D36" s="26">
        <v>93.54351</v>
      </c>
      <c r="E36" s="26">
        <v>89.28435</v>
      </c>
      <c r="F36" s="26"/>
      <c r="G36" s="45" t="s">
        <v>54</v>
      </c>
      <c r="H36" s="41">
        <v>10.9</v>
      </c>
      <c r="I36" s="26">
        <f>B36+E36+F36-H36</f>
        <v>124.49345600000001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2" r:id="rId1"/>
  <rowBreaks count="2" manualBreakCount="2">
    <brk id="19" max="8" man="1"/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2010-11-15T09:30:32Z</cp:lastPrinted>
  <dcterms:created xsi:type="dcterms:W3CDTF">2010-04-01T07:27:06Z</dcterms:created>
  <dcterms:modified xsi:type="dcterms:W3CDTF">2010-11-15T09:31:05Z</dcterms:modified>
  <cp:category/>
  <cp:version/>
  <cp:contentType/>
  <cp:contentStatus/>
</cp:coreProperties>
</file>